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表" sheetId="1" r:id="rId1"/>
    <sheet name="Sheet6" sheetId="3" r:id="rId2"/>
  </sheets>
  <definedNames>
    <definedName name="_xlnm._FilterDatabase" localSheetId="0" hidden="1">公示表!#REF!</definedName>
    <definedName name="_xlnm.Print_Titles" localSheetId="0">公示表!$1:$3</definedName>
  </definedNames>
  <calcPr calcId="144525"/>
</workbook>
</file>

<file path=xl/sharedStrings.xml><?xml version="1.0" encoding="utf-8"?>
<sst xmlns="http://schemas.openxmlformats.org/spreadsheetml/2006/main" count="31" uniqueCount="19">
  <si>
    <t>曲沃县2022年农产品仓储保鲜冷链设施项目公示表</t>
  </si>
  <si>
    <t>序号</t>
  </si>
  <si>
    <t>主体名称</t>
  </si>
  <si>
    <t>预计奖补金额
(万元）</t>
  </si>
  <si>
    <t>新建
（改建）</t>
  </si>
  <si>
    <t>设施类型</t>
  </si>
  <si>
    <t>数量
（个）</t>
  </si>
  <si>
    <t>规模
（立方米）</t>
  </si>
  <si>
    <t>新建设施购置
配套设施内容</t>
  </si>
  <si>
    <t>曲沃县保丰红提葡萄种植专业合作社</t>
  </si>
  <si>
    <t>新建</t>
  </si>
  <si>
    <t>预冷库</t>
  </si>
  <si>
    <t>输送存贮设备</t>
  </si>
  <si>
    <t>曲沃县绿健养殖专业合作社</t>
  </si>
  <si>
    <t>曲沃县利百家种植专业合作社</t>
  </si>
  <si>
    <t>曲沃县旭俊种植专业合作社</t>
  </si>
  <si>
    <t>曲沃县八顷村集体经济</t>
  </si>
  <si>
    <t>合计</t>
  </si>
  <si>
    <t xml:space="preserve">备注：
1.新建类型有：贮藏窖、通风贮藏库、机械冷藏库（高温库）、机械预冷库、气调库五种；
2.改造类型有：保温层改造、制冷机组设备更换、保温层与制冷机组设备同时更新三种；
3.新建设施购置配套设施有：输送存贮设备、商品化处理设备、预冷设备和其它设备四类，需填具体购置设备。
4.数量：建设主体新建、改建和扩建的单个库的数量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</si>
</sst>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sz val="26"/>
      <name val="宋体"/>
      <charset val="134"/>
    </font>
    <font>
      <b/>
      <sz val="12"/>
      <name val="宋体"/>
      <charset val="134"/>
    </font>
    <font>
      <sz val="11"/>
      <name val="仿宋"/>
      <charset val="134"/>
    </font>
    <font>
      <sz val="10.5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运城4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E14" sqref="E14"/>
    </sheetView>
  </sheetViews>
  <sheetFormatPr defaultColWidth="9" defaultRowHeight="14.25"/>
  <cols>
    <col min="1" max="1" width="5.5" style="4" customWidth="1"/>
    <col min="2" max="2" width="37.375" style="1" customWidth="1"/>
    <col min="3" max="3" width="13.875" style="1" customWidth="1"/>
    <col min="4" max="4" width="11.25" style="1" customWidth="1"/>
    <col min="5" max="5" width="13.375" style="1" customWidth="1"/>
    <col min="6" max="6" width="10.125" style="1" customWidth="1"/>
    <col min="7" max="7" width="11.5" style="1" customWidth="1"/>
    <col min="8" max="8" width="16.25" style="1" customWidth="1"/>
    <col min="9" max="12" width="9" style="1"/>
    <col min="13" max="13" width="10.375" style="1"/>
    <col min="14" max="16384" width="9" style="1"/>
  </cols>
  <sheetData>
    <row r="1" s="1" customFormat="1" ht="33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9" customHeight="1" spans="1:8">
      <c r="A2" s="5"/>
      <c r="B2" s="5"/>
      <c r="C2" s="5"/>
      <c r="D2" s="5"/>
      <c r="E2" s="5"/>
      <c r="F2" s="5"/>
      <c r="G2" s="5"/>
      <c r="H2" s="5"/>
    </row>
    <row r="3" s="2" customFormat="1" ht="33" customHeight="1" spans="1:8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</row>
    <row r="4" s="1" customFormat="1" ht="21" customHeight="1" spans="1:8">
      <c r="A4" s="8">
        <v>1</v>
      </c>
      <c r="B4" s="9" t="s">
        <v>9</v>
      </c>
      <c r="C4" s="9">
        <v>64.62</v>
      </c>
      <c r="D4" s="10" t="s">
        <v>10</v>
      </c>
      <c r="E4" s="11" t="s">
        <v>11</v>
      </c>
      <c r="F4" s="9">
        <v>4</v>
      </c>
      <c r="G4" s="9">
        <v>2611.89</v>
      </c>
      <c r="H4" s="11" t="s">
        <v>12</v>
      </c>
    </row>
    <row r="5" s="1" customFormat="1" ht="21" customHeight="1" spans="1:8">
      <c r="A5" s="8">
        <v>2</v>
      </c>
      <c r="B5" s="12" t="s">
        <v>13</v>
      </c>
      <c r="C5" s="9">
        <v>64.62</v>
      </c>
      <c r="D5" s="10" t="s">
        <v>10</v>
      </c>
      <c r="E5" s="11" t="s">
        <v>11</v>
      </c>
      <c r="F5" s="9">
        <v>6</v>
      </c>
      <c r="G5" s="9">
        <v>2600.48</v>
      </c>
      <c r="H5" s="11" t="s">
        <v>12</v>
      </c>
    </row>
    <row r="6" s="1" customFormat="1" ht="21" customHeight="1" spans="1:8">
      <c r="A6" s="8">
        <v>3</v>
      </c>
      <c r="B6" s="12" t="s">
        <v>14</v>
      </c>
      <c r="C6" s="9">
        <v>59.33</v>
      </c>
      <c r="D6" s="10" t="s">
        <v>10</v>
      </c>
      <c r="E6" s="11" t="s">
        <v>11</v>
      </c>
      <c r="F6" s="9">
        <v>10</v>
      </c>
      <c r="G6" s="13">
        <v>2372.52</v>
      </c>
      <c r="H6" s="11" t="s">
        <v>12</v>
      </c>
    </row>
    <row r="7" s="1" customFormat="1" ht="21" customHeight="1" spans="1:8">
      <c r="A7" s="8">
        <v>4</v>
      </c>
      <c r="B7" s="12" t="s">
        <v>15</v>
      </c>
      <c r="C7" s="9">
        <v>24.02</v>
      </c>
      <c r="D7" s="10" t="s">
        <v>10</v>
      </c>
      <c r="E7" s="11" t="s">
        <v>11</v>
      </c>
      <c r="F7" s="9">
        <v>2</v>
      </c>
      <c r="G7" s="9">
        <v>882</v>
      </c>
      <c r="H7" s="11" t="s">
        <v>12</v>
      </c>
    </row>
    <row r="8" s="1" customFormat="1" ht="21" customHeight="1" spans="1:8">
      <c r="A8" s="8">
        <v>5</v>
      </c>
      <c r="B8" s="12" t="s">
        <v>16</v>
      </c>
      <c r="C8" s="9">
        <v>13.39</v>
      </c>
      <c r="D8" s="10" t="s">
        <v>10</v>
      </c>
      <c r="E8" s="11" t="s">
        <v>11</v>
      </c>
      <c r="F8" s="9">
        <v>1</v>
      </c>
      <c r="G8" s="9">
        <v>436.15</v>
      </c>
      <c r="H8" s="11" t="s">
        <v>12</v>
      </c>
    </row>
    <row r="9" s="3" customFormat="1" ht="21" customHeight="1" spans="1:8">
      <c r="A9" s="8" t="s">
        <v>17</v>
      </c>
      <c r="B9" s="14"/>
      <c r="C9" s="15">
        <f>SUM(C4:C8)</f>
        <v>225.98</v>
      </c>
      <c r="D9" s="15"/>
      <c r="E9" s="15"/>
      <c r="F9" s="8">
        <f>SUM(F4:F8)</f>
        <v>23</v>
      </c>
      <c r="G9" s="16">
        <f>SUM(G4:G8)</f>
        <v>8903.04</v>
      </c>
      <c r="H9" s="16"/>
    </row>
    <row r="10" s="3" customFormat="1" ht="78" customHeight="1" spans="1:8">
      <c r="A10" s="10" t="s">
        <v>18</v>
      </c>
      <c r="B10" s="11"/>
      <c r="C10" s="11"/>
      <c r="D10" s="11"/>
      <c r="E10" s="11"/>
      <c r="F10" s="11"/>
      <c r="G10" s="11"/>
      <c r="H10" s="11"/>
    </row>
    <row r="26" spans="10:10">
      <c r="J26" s="1">
        <f>I28+I29</f>
        <v>2083.08</v>
      </c>
    </row>
    <row r="28" spans="9:9">
      <c r="I28" s="1">
        <v>1257.82</v>
      </c>
    </row>
    <row r="29" spans="9:9">
      <c r="I29" s="1">
        <v>825.26</v>
      </c>
    </row>
    <row r="30" spans="9:11">
      <c r="I30" s="1">
        <v>44.63</v>
      </c>
      <c r="J30" s="1">
        <v>6</v>
      </c>
      <c r="K30" s="1">
        <f>I30*J30</f>
        <v>267.78</v>
      </c>
    </row>
    <row r="31" spans="11:11">
      <c r="K31" s="1">
        <f>I28+I29+K30</f>
        <v>2350.86</v>
      </c>
    </row>
    <row r="34" spans="9:11">
      <c r="I34" s="1">
        <v>47.65</v>
      </c>
      <c r="J34" s="1">
        <v>6</v>
      </c>
      <c r="K34" s="1">
        <f>I34*J34</f>
        <v>285.9</v>
      </c>
    </row>
    <row r="35" spans="11:11">
      <c r="K35" s="1">
        <f>I28+I29+K34</f>
        <v>2368.98</v>
      </c>
    </row>
  </sheetData>
  <mergeCells count="2">
    <mergeCell ref="A1:H1"/>
    <mergeCell ref="A10:H10"/>
  </mergeCells>
  <pageMargins left="0.747916666666667" right="0.747916666666667" top="0.590277777777778" bottom="0.393055555555556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2" workbookViewId="0">
      <selection activeCell="B16" sqref="B16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公示表</vt:lpstr>
      <vt:lpstr>Sheet6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小酒窝</cp:lastModifiedBy>
  <dcterms:created xsi:type="dcterms:W3CDTF">2020-07-07T09:49:00Z</dcterms:created>
  <dcterms:modified xsi:type="dcterms:W3CDTF">2023-04-20T03:39:08Z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0CDF2DBAC67845EF993E03B3DEB81E16_13</vt:lpwstr>
  </property>
</Properties>
</file>